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_DATA IRNI 2022\Jumlah Penduduk\2021 - Semester 2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Sheet1!$B$2:$H$17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4" i="1" s="1"/>
  <c r="C14" i="1"/>
  <c r="H13" i="1"/>
  <c r="G13" i="1"/>
  <c r="F13" i="1"/>
  <c r="D13" i="1"/>
  <c r="H12" i="1"/>
  <c r="G12" i="1"/>
  <c r="F12" i="1"/>
  <c r="D12" i="1"/>
  <c r="H11" i="1"/>
  <c r="G11" i="1"/>
  <c r="F11" i="1"/>
  <c r="D11" i="1"/>
  <c r="H10" i="1"/>
  <c r="G10" i="1"/>
  <c r="F10" i="1"/>
  <c r="D10" i="1"/>
  <c r="H9" i="1"/>
  <c r="G9" i="1"/>
  <c r="F9" i="1"/>
  <c r="D9" i="1"/>
  <c r="H8" i="1"/>
  <c r="G8" i="1"/>
  <c r="F8" i="1"/>
  <c r="D8" i="1"/>
  <c r="D14" i="1" s="1"/>
  <c r="G14" i="1" l="1"/>
</calcChain>
</file>

<file path=xl/sharedStrings.xml><?xml version="1.0" encoding="utf-8"?>
<sst xmlns="http://schemas.openxmlformats.org/spreadsheetml/2006/main" count="16" uniqueCount="15">
  <si>
    <t>Perbandingan Data Jumlah Penduduk Kota Pontianak  Hasil Konsolidasi</t>
  </si>
  <si>
    <t>Kemendagri dan Pengukuran Pertumbuhan Jumlah Penduduk</t>
  </si>
  <si>
    <t>Kecamatan</t>
  </si>
  <si>
    <t>Jumlah Penduduk Semester I Tahun 2021</t>
  </si>
  <si>
    <t>%</t>
  </si>
  <si>
    <t>Jumlah Penduduk Semester II Tahun 2021</t>
  </si>
  <si>
    <t>Jumlah Pertambahan Penduduk</t>
  </si>
  <si>
    <t>Pertumbuhan Penduduk</t>
  </si>
  <si>
    <t>PONTIANAK SELATAN</t>
  </si>
  <si>
    <t>PONTIANAK TIMUR</t>
  </si>
  <si>
    <t>PONTIANAK BARAT</t>
  </si>
  <si>
    <t>PONTIANAK UTARA</t>
  </si>
  <si>
    <t>PONTIANAK KOTA</t>
  </si>
  <si>
    <t>PONTIANAK TENGGARA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</si>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</sst>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2" borderId="5" xfId="0" applyFill="1" applyBorder="1"/>
    <xf numFmtId="3" fontId="0" fillId="0" borderId="6" xfId="0" applyNumberFormat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8" xfId="0" applyNumberFormat="1" applyBorder="1"/>
    <xf numFmtId="164" fontId="5" fillId="3" borderId="11" xfId="1" applyNumberFormat="1" applyFont="1" applyFill="1" applyBorder="1"/>
    <xf numFmtId="4" fontId="5" fillId="3" borderId="11" xfId="0" applyNumberFormat="1" applyFont="1" applyFill="1" applyBorder="1"/>
    <xf numFmtId="4" fontId="5" fillId="3" borderId="12" xfId="0" applyNumberFormat="1" applyFont="1" applyFill="1" applyBorder="1"/>
    <xf numFmtId="4" fontId="5" fillId="3" borderId="13" xfId="0" applyNumberFormat="1" applyFont="1" applyFill="1" applyBorder="1"/>
    <xf numFmtId="0" fontId="5" fillId="3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tabSelected="1" workbookViewId="0">
      <selection activeCell="B2" sqref="B2:H17"/>
    </sheetView>
  </sheetViews>
  <sheetFormatPr defaultRowHeight="15" x14ac:dyDescent="0.25"/>
  <cols>
    <col min="2" max="2" width="29.140625" customWidth="1"/>
    <col min="3" max="3" width="19.7109375" customWidth="1"/>
    <col min="4" max="4" width="6.5703125" bestFit="1" customWidth="1"/>
    <col min="5" max="5" width="20" customWidth="1"/>
    <col min="6" max="6" width="6.5703125" bestFit="1" customWidth="1"/>
    <col min="7" max="7" width="15.28515625" customWidth="1"/>
    <col min="8" max="8" width="12" customWidth="1"/>
  </cols>
  <sheetData>
    <row r="3" spans="2:8" x14ac:dyDescent="0.25">
      <c r="B3" s="14" t="s">
        <v>0</v>
      </c>
      <c r="C3" s="14"/>
      <c r="D3" s="14"/>
      <c r="E3" s="14"/>
      <c r="F3" s="14"/>
      <c r="G3" s="14"/>
      <c r="H3" s="14"/>
    </row>
    <row r="4" spans="2:8" x14ac:dyDescent="0.25">
      <c r="B4" s="14" t="s">
        <v>1</v>
      </c>
      <c r="C4" s="14"/>
      <c r="D4" s="14"/>
      <c r="E4" s="14"/>
      <c r="F4" s="14"/>
      <c r="G4" s="14"/>
      <c r="H4" s="14"/>
    </row>
    <row r="5" spans="2:8" ht="15.75" thickBot="1" x14ac:dyDescent="0.3">
      <c r="B5" s="1"/>
    </row>
    <row r="6" spans="2:8" x14ac:dyDescent="0.25">
      <c r="B6" s="15" t="s">
        <v>2</v>
      </c>
      <c r="C6" s="17" t="s">
        <v>3</v>
      </c>
      <c r="D6" s="19" t="s">
        <v>4</v>
      </c>
      <c r="E6" s="17" t="s">
        <v>5</v>
      </c>
      <c r="F6" s="19" t="s">
        <v>4</v>
      </c>
      <c r="G6" s="21" t="s">
        <v>6</v>
      </c>
      <c r="H6" s="12" t="s">
        <v>7</v>
      </c>
    </row>
    <row r="7" spans="2:8" x14ac:dyDescent="0.25">
      <c r="B7" s="16"/>
      <c r="C7" s="18"/>
      <c r="D7" s="20"/>
      <c r="E7" s="18"/>
      <c r="F7" s="20"/>
      <c r="G7" s="22"/>
      <c r="H7" s="13"/>
    </row>
    <row r="8" spans="2:8" x14ac:dyDescent="0.25">
      <c r="B8" s="2" t="s">
        <v>8</v>
      </c>
      <c r="C8" s="3">
        <v>93727</v>
      </c>
      <c r="D8" s="4">
        <f>SUM(C8)/C14*100</f>
        <v>13.938343941466897</v>
      </c>
      <c r="E8" s="3">
        <v>93527</v>
      </c>
      <c r="F8" s="4">
        <f>SUM(E8)/E14*100</f>
        <v>13.902667798378838</v>
      </c>
      <c r="G8" s="5">
        <f>E8-C8</f>
        <v>-200</v>
      </c>
      <c r="H8" s="6">
        <f>(LN(E8)-LN(C8))*100</f>
        <v>-0.21361367559720179</v>
      </c>
    </row>
    <row r="9" spans="2:8" x14ac:dyDescent="0.25">
      <c r="B9" s="2" t="s">
        <v>9</v>
      </c>
      <c r="C9" s="3">
        <v>107309</v>
      </c>
      <c r="D9" s="4">
        <f>SUM(C9)/C14*100</f>
        <v>15.958152400214146</v>
      </c>
      <c r="E9" s="3">
        <v>107275</v>
      </c>
      <c r="F9" s="4">
        <f>SUM(E9)/E14*100</f>
        <v>15.946290248496048</v>
      </c>
      <c r="G9" s="5">
        <f t="shared" ref="G9:G13" si="0">E9-C9</f>
        <v>-34</v>
      </c>
      <c r="H9" s="6">
        <f t="shared" ref="H9:H14" si="1">(LN(E9)-LN(C9))*100</f>
        <v>-3.1689222201691791E-2</v>
      </c>
    </row>
    <row r="10" spans="2:8" x14ac:dyDescent="0.25">
      <c r="B10" s="2" t="s">
        <v>10</v>
      </c>
      <c r="C10" s="3">
        <v>150806</v>
      </c>
      <c r="D10" s="4">
        <f>SUM(C10)/C14*100</f>
        <v>22.426684908690738</v>
      </c>
      <c r="E10" s="3">
        <v>150746</v>
      </c>
      <c r="F10" s="4">
        <f>SUM(E10)/E14*100</f>
        <v>22.408198273593893</v>
      </c>
      <c r="G10" s="5">
        <f t="shared" si="0"/>
        <v>-60</v>
      </c>
      <c r="H10" s="6">
        <f t="shared" si="1"/>
        <v>-3.9794132217174649E-2</v>
      </c>
    </row>
    <row r="11" spans="2:8" x14ac:dyDescent="0.25">
      <c r="B11" s="2" t="s">
        <v>11</v>
      </c>
      <c r="C11" s="3">
        <v>145078</v>
      </c>
      <c r="D11" s="4">
        <f>SUM(C11)/C14*100</f>
        <v>21.574861697697937</v>
      </c>
      <c r="E11" s="3">
        <v>145522</v>
      </c>
      <c r="F11" s="4">
        <f>SUM(E11)/E14*100</f>
        <v>21.631657418239495</v>
      </c>
      <c r="G11" s="5">
        <f t="shared" si="0"/>
        <v>444</v>
      </c>
      <c r="H11" s="6">
        <f t="shared" si="1"/>
        <v>0.30557491086806721</v>
      </c>
    </row>
    <row r="12" spans="2:8" x14ac:dyDescent="0.25">
      <c r="B12" s="2" t="s">
        <v>12</v>
      </c>
      <c r="C12" s="3">
        <v>126393</v>
      </c>
      <c r="D12" s="4">
        <f>SUM(C12)/C14*100</f>
        <v>18.796175123431087</v>
      </c>
      <c r="E12" s="3">
        <v>126560</v>
      </c>
      <c r="F12" s="4">
        <f>SUM(E12)/E14*100</f>
        <v>18.812980599856999</v>
      </c>
      <c r="G12" s="5">
        <f t="shared" si="0"/>
        <v>167</v>
      </c>
      <c r="H12" s="6">
        <f t="shared" si="1"/>
        <v>0.13204035869378572</v>
      </c>
    </row>
    <row r="13" spans="2:8" x14ac:dyDescent="0.25">
      <c r="B13" s="2" t="s">
        <v>13</v>
      </c>
      <c r="C13" s="3">
        <v>49127</v>
      </c>
      <c r="D13" s="4">
        <f>SUM(C13)/C14*100</f>
        <v>7.3057819284991972</v>
      </c>
      <c r="E13" s="3">
        <v>49097</v>
      </c>
      <c r="F13" s="4">
        <f>SUM(E13)/E14*100</f>
        <v>7.2982056614347268</v>
      </c>
      <c r="G13" s="5">
        <f t="shared" si="0"/>
        <v>-30</v>
      </c>
      <c r="H13" s="6">
        <f t="shared" si="1"/>
        <v>-6.1084869141581066E-2</v>
      </c>
    </row>
    <row r="14" spans="2:8" ht="15.75" thickBot="1" x14ac:dyDescent="0.3">
      <c r="B14" s="11" t="s">
        <v>14</v>
      </c>
      <c r="C14" s="7">
        <f>SUM(C8:C13)</f>
        <v>672440</v>
      </c>
      <c r="D14" s="8">
        <f>SUM(D8:D13)</f>
        <v>100</v>
      </c>
      <c r="E14" s="7">
        <f>SUM(E8:E13)</f>
        <v>672727</v>
      </c>
      <c r="F14" s="8">
        <v>100</v>
      </c>
      <c r="G14" s="9">
        <f>E14-C14</f>
        <v>287</v>
      </c>
      <c r="H14" s="10">
        <f t="shared" si="1"/>
        <v>4.2671282354511675E-2</v>
      </c>
    </row>
  </sheetData>
  <mergeCells count="9">
    <mergeCell ref="H6:H7"/>
    <mergeCell ref="B3:H3"/>
    <mergeCell ref="B4:H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IRNI</cp:lastModifiedBy>
  <cp:lastPrinted>2022-02-17T06:47:43Z</cp:lastPrinted>
  <dcterms:created xsi:type="dcterms:W3CDTF">2022-02-03T02:09:18Z</dcterms:created>
  <dcterms:modified xsi:type="dcterms:W3CDTF">2022-02-17T06:48:37Z</dcterms:modified>
</cp:coreProperties>
</file>