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IAK &amp; PD\Tahun 2021\Diseminasi Profil 21\website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6" i="1" s="1"/>
  <c r="C17" i="1"/>
  <c r="G16" i="1"/>
  <c r="H16" i="1" s="1"/>
  <c r="D16" i="1"/>
  <c r="G15" i="1"/>
  <c r="D15" i="1"/>
  <c r="G14" i="1"/>
  <c r="H14" i="1" s="1"/>
  <c r="D14" i="1"/>
  <c r="G13" i="1"/>
  <c r="D13" i="1"/>
  <c r="G12" i="1"/>
  <c r="H12" i="1" s="1"/>
  <c r="D12" i="1"/>
  <c r="G11" i="1"/>
  <c r="D11" i="1"/>
  <c r="G10" i="1"/>
  <c r="H10" i="1" s="1"/>
  <c r="D10" i="1"/>
  <c r="G9" i="1"/>
  <c r="D9" i="1"/>
  <c r="G8" i="1"/>
  <c r="H8" i="1" s="1"/>
  <c r="D8" i="1"/>
  <c r="G7" i="1"/>
  <c r="G17" i="1" s="1"/>
  <c r="D7" i="1"/>
  <c r="D17" i="1" s="1"/>
  <c r="H9" i="1" l="1"/>
  <c r="H11" i="1"/>
  <c r="H13" i="1"/>
  <c r="H15" i="1"/>
  <c r="H7" i="1"/>
  <c r="F7" i="1"/>
  <c r="F8" i="1"/>
  <c r="F9" i="1"/>
  <c r="F10" i="1"/>
  <c r="F11" i="1"/>
  <c r="F12" i="1"/>
  <c r="F13" i="1"/>
  <c r="F14" i="1"/>
  <c r="F15" i="1"/>
  <c r="F17" i="1" l="1"/>
  <c r="H17" i="1"/>
</calcChain>
</file>

<file path=xl/sharedStrings.xml><?xml version="1.0" encoding="utf-8"?>
<sst xmlns="http://schemas.openxmlformats.org/spreadsheetml/2006/main" count="27" uniqueCount="23">
  <si>
    <t xml:space="preserve"> Jumlah dan Proporsi Penduduk Umur 10 Tahun ke Atas Menurut Tingkat</t>
  </si>
  <si>
    <r>
      <t xml:space="preserve"> </t>
    </r>
    <r>
      <rPr>
        <b/>
        <sz val="11"/>
        <color indexed="8"/>
        <rFont val="Calibri"/>
        <family val="2"/>
      </rPr>
      <t>Pendidikan Yang ditamatkan dan Jenis Kelamin di Kota Pontianak Tahun 2017</t>
    </r>
  </si>
  <si>
    <t>Jenjang Pendidikan</t>
  </si>
  <si>
    <t>Penduduk Usia 10 Tahun Keatas</t>
  </si>
  <si>
    <t>Laki-Laki</t>
  </si>
  <si>
    <t>Perempuan</t>
  </si>
  <si>
    <t>L+P</t>
  </si>
  <si>
    <t>n</t>
  </si>
  <si>
    <t>%</t>
  </si>
  <si>
    <t>Tidak/Belum Sekolah</t>
  </si>
  <si>
    <t>Belum Tamat SD/Sederajat</t>
  </si>
  <si>
    <t>Tamat SD/Sederajat</t>
  </si>
  <si>
    <t>SLTP/Sederajat</t>
  </si>
  <si>
    <t>SLTA/Sederajat</t>
  </si>
  <si>
    <t>Diploma I/II</t>
  </si>
  <si>
    <t>Akademi/Diploma III/S. Muda</t>
  </si>
  <si>
    <t>Diploma IV/Strata I</t>
  </si>
  <si>
    <t>Strata II</t>
  </si>
  <si>
    <t>Strata III</t>
  </si>
  <si>
    <t>Jumlah</t>
  </si>
  <si>
    <r>
      <rPr>
        <b/>
        <i/>
        <sz val="11"/>
        <color indexed="56"/>
        <rFont val="Calibri"/>
        <family val="2"/>
      </rPr>
      <t xml:space="preserve">Sumber </t>
    </r>
    <r>
      <rPr>
        <b/>
        <sz val="11"/>
        <color indexed="56"/>
        <rFont val="Calibri"/>
        <family val="2"/>
      </rPr>
      <t xml:space="preserve">: Data SIAK Hasil Konsolidasi Berkala Kemendagri </t>
    </r>
  </si>
  <si>
    <t xml:space="preserve">                Semester II tahun 2017, Dinas Kependudukan dan Pencatatan Sipil </t>
  </si>
  <si>
    <t xml:space="preserve">                Kota Pontianak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</si>
</sst>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56"/>
      <name val="Calibri"/>
      <family val="2"/>
    </font>
    <font>
      <b/>
      <i/>
      <sz val="11"/>
      <color indexed="56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27">
    <xf numFmtId="0" fontId="0" fillId="0" borderId="0" xfId="0"/>
    <xf numFmtId="0" fontId="4" fillId="0" borderId="0" xfId="0" applyFont="1"/>
    <xf numFmtId="2" fontId="6" fillId="3" borderId="1" xfId="3" applyNumberFormat="1" applyFont="1" applyFill="1" applyBorder="1" applyAlignment="1">
      <alignment horizontal="center" vertical="center"/>
    </xf>
    <xf numFmtId="2" fontId="6" fillId="3" borderId="2" xfId="3" applyNumberFormat="1" applyFont="1" applyFill="1" applyBorder="1" applyAlignment="1">
      <alignment horizontal="center"/>
    </xf>
    <xf numFmtId="2" fontId="6" fillId="3" borderId="3" xfId="3" applyNumberFormat="1" applyFont="1" applyFill="1" applyBorder="1" applyAlignment="1">
      <alignment horizontal="center"/>
    </xf>
    <xf numFmtId="2" fontId="6" fillId="3" borderId="4" xfId="3" applyNumberFormat="1" applyFont="1" applyFill="1" applyBorder="1" applyAlignment="1">
      <alignment horizontal="center" vertical="center"/>
    </xf>
    <xf numFmtId="2" fontId="6" fillId="3" borderId="5" xfId="3" applyNumberFormat="1" applyFont="1" applyFill="1" applyBorder="1" applyAlignment="1">
      <alignment horizontal="center"/>
    </xf>
    <xf numFmtId="2" fontId="6" fillId="3" borderId="6" xfId="3" applyNumberFormat="1" applyFont="1" applyFill="1" applyBorder="1" applyAlignment="1">
      <alignment horizontal="center"/>
    </xf>
    <xf numFmtId="2" fontId="6" fillId="3" borderId="5" xfId="3" applyNumberFormat="1" applyFont="1" applyFill="1" applyBorder="1" applyAlignment="1">
      <alignment horizontal="center"/>
    </xf>
    <xf numFmtId="2" fontId="6" fillId="3" borderId="6" xfId="3" applyNumberFormat="1" applyFont="1" applyFill="1" applyBorder="1" applyAlignment="1">
      <alignment horizontal="center"/>
    </xf>
    <xf numFmtId="2" fontId="0" fillId="0" borderId="4" xfId="0" applyNumberFormat="1" applyBorder="1"/>
    <xf numFmtId="41" fontId="1" fillId="0" borderId="5" xfId="2" applyFon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1" fontId="1" fillId="0" borderId="5" xfId="2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41" fontId="1" fillId="0" borderId="5" xfId="2" applyFont="1" applyFill="1" applyBorder="1"/>
    <xf numFmtId="41" fontId="1" fillId="0" borderId="5" xfId="2" applyFont="1" applyBorder="1"/>
    <xf numFmtId="2" fontId="7" fillId="3" borderId="7" xfId="3" applyNumberFormat="1" applyFont="1" applyFill="1" applyBorder="1"/>
    <xf numFmtId="3" fontId="7" fillId="3" borderId="8" xfId="3" applyNumberFormat="1" applyFont="1" applyFill="1" applyBorder="1" applyAlignment="1">
      <alignment horizontal="center"/>
    </xf>
    <xf numFmtId="2" fontId="7" fillId="3" borderId="8" xfId="3" applyNumberFormat="1" applyFont="1" applyFill="1" applyBorder="1" applyAlignment="1">
      <alignment horizontal="center"/>
    </xf>
    <xf numFmtId="2" fontId="7" fillId="3" borderId="9" xfId="3" applyNumberFormat="1" applyFont="1" applyFill="1" applyBorder="1" applyAlignment="1">
      <alignment horizontal="center"/>
    </xf>
    <xf numFmtId="0" fontId="8" fillId="0" borderId="0" xfId="1" applyNumberFormat="1" applyFont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Fill="1" applyBorder="1"/>
    <xf numFmtId="0" fontId="2" fillId="0" borderId="0" xfId="0" applyFont="1"/>
  </cellXfs>
  <cellStyles count="4">
    <cellStyle name="Comma" xfId="1" builtinId="3"/>
    <cellStyle name="Comma [0]" xfId="2" builtinId="6"/>
    <cellStyle name="Good" xfId="3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0"/>
  <sheetViews>
    <sheetView tabSelected="1" workbookViewId="0">
      <selection activeCell="B2" sqref="B2"/>
    </sheetView>
  </sheetViews>
  <sheetFormatPr defaultRowHeight="15" x14ac:dyDescent="0.25"/>
  <cols>
    <col min="2" max="2" width="71.140625" bestFit="1" customWidth="1"/>
  </cols>
  <sheetData>
    <row r="2" spans="2:8" x14ac:dyDescent="0.25">
      <c r="B2" s="1" t="s">
        <v>0</v>
      </c>
    </row>
    <row r="3" spans="2:8" ht="15.75" thickBot="1" x14ac:dyDescent="0.3">
      <c r="B3" t="s">
        <v>1</v>
      </c>
    </row>
    <row r="4" spans="2:8" x14ac:dyDescent="0.25">
      <c r="B4" s="2" t="s">
        <v>2</v>
      </c>
      <c r="C4" s="3" t="s">
        <v>3</v>
      </c>
      <c r="D4" s="3"/>
      <c r="E4" s="3"/>
      <c r="F4" s="3"/>
      <c r="G4" s="3"/>
      <c r="H4" s="4"/>
    </row>
    <row r="5" spans="2:8" x14ac:dyDescent="0.25">
      <c r="B5" s="5"/>
      <c r="C5" s="6" t="s">
        <v>4</v>
      </c>
      <c r="D5" s="6"/>
      <c r="E5" s="6" t="s">
        <v>5</v>
      </c>
      <c r="F5" s="6"/>
      <c r="G5" s="6" t="s">
        <v>6</v>
      </c>
      <c r="H5" s="7"/>
    </row>
    <row r="6" spans="2:8" x14ac:dyDescent="0.25">
      <c r="B6" s="5"/>
      <c r="C6" s="8" t="s">
        <v>7</v>
      </c>
      <c r="D6" s="8" t="s">
        <v>8</v>
      </c>
      <c r="E6" s="8" t="s">
        <v>7</v>
      </c>
      <c r="F6" s="8" t="s">
        <v>8</v>
      </c>
      <c r="G6" s="8" t="s">
        <v>7</v>
      </c>
      <c r="H6" s="9" t="s">
        <v>8</v>
      </c>
    </row>
    <row r="7" spans="2:8" x14ac:dyDescent="0.25">
      <c r="B7" s="10" t="s">
        <v>9</v>
      </c>
      <c r="C7" s="11">
        <v>27454</v>
      </c>
      <c r="D7" s="12">
        <f>(C7/C17)*100</f>
        <v>9.9541703528592755</v>
      </c>
      <c r="E7" s="13">
        <v>28700</v>
      </c>
      <c r="F7" s="12">
        <f>(E7/E17)*100</f>
        <v>10.381361296693518</v>
      </c>
      <c r="G7" s="14">
        <f>C7+E7</f>
        <v>56154</v>
      </c>
      <c r="H7" s="15">
        <f>G7/G17*100</f>
        <v>10.168018382612569</v>
      </c>
    </row>
    <row r="8" spans="2:8" x14ac:dyDescent="0.25">
      <c r="B8" s="10" t="s">
        <v>10</v>
      </c>
      <c r="C8" s="11">
        <v>32517</v>
      </c>
      <c r="D8" s="12">
        <f>(C8/C17)*100</f>
        <v>11.789894272744412</v>
      </c>
      <c r="E8" s="13">
        <v>32681</v>
      </c>
      <c r="F8" s="12">
        <f>(E8/E17)*100</f>
        <v>11.82136824171571</v>
      </c>
      <c r="G8" s="14">
        <f t="shared" ref="G8:G16" si="0">C8+E8</f>
        <v>65198</v>
      </c>
      <c r="H8" s="15">
        <f>G8/G17*100</f>
        <v>11.805649864828405</v>
      </c>
    </row>
    <row r="9" spans="2:8" x14ac:dyDescent="0.25">
      <c r="B9" s="10" t="s">
        <v>11</v>
      </c>
      <c r="C9" s="16">
        <v>47134</v>
      </c>
      <c r="D9" s="12">
        <f>(C9/C17)*100</f>
        <v>17.089672376035157</v>
      </c>
      <c r="E9" s="17">
        <v>55182</v>
      </c>
      <c r="F9" s="12">
        <f>(E9/E17)*100</f>
        <v>19.96042784230459</v>
      </c>
      <c r="G9" s="14">
        <f t="shared" si="0"/>
        <v>102316</v>
      </c>
      <c r="H9" s="15">
        <f>G9/G17*100</f>
        <v>18.526747316938909</v>
      </c>
    </row>
    <row r="10" spans="2:8" x14ac:dyDescent="0.25">
      <c r="B10" s="10" t="s">
        <v>12</v>
      </c>
      <c r="C10" s="16">
        <v>45919</v>
      </c>
      <c r="D10" s="12">
        <f>(C10/C17)*100</f>
        <v>16.649142144421401</v>
      </c>
      <c r="E10" s="17">
        <v>45967</v>
      </c>
      <c r="F10" s="12">
        <f>(E10/E17)*100</f>
        <v>16.627178910282613</v>
      </c>
      <c r="G10" s="14">
        <f t="shared" si="0"/>
        <v>91886</v>
      </c>
      <c r="H10" s="15">
        <f>(G10/G17)*100</f>
        <v>16.638147542556872</v>
      </c>
    </row>
    <row r="11" spans="2:8" x14ac:dyDescent="0.25">
      <c r="B11" s="10" t="s">
        <v>13</v>
      </c>
      <c r="C11" s="16">
        <v>91051</v>
      </c>
      <c r="D11" s="12">
        <f>(C11/C17)*100</f>
        <v>33.012936723180232</v>
      </c>
      <c r="E11" s="17">
        <v>83200</v>
      </c>
      <c r="F11" s="12">
        <f>(E11/E17)*100</f>
        <v>30.095096163236963</v>
      </c>
      <c r="G11" s="14">
        <f t="shared" si="0"/>
        <v>174251</v>
      </c>
      <c r="H11" s="15">
        <f>(G11/G17)*100</f>
        <v>31.552291398451093</v>
      </c>
    </row>
    <row r="12" spans="2:8" x14ac:dyDescent="0.25">
      <c r="B12" s="10" t="s">
        <v>14</v>
      </c>
      <c r="C12" s="16">
        <v>2073</v>
      </c>
      <c r="D12" s="12">
        <f>(C12/C17)*100</f>
        <v>0.75162071616075188</v>
      </c>
      <c r="E12" s="17">
        <v>2974</v>
      </c>
      <c r="F12" s="12">
        <f>(E12/E17)*100</f>
        <v>1.0757549998733982</v>
      </c>
      <c r="G12" s="14">
        <f t="shared" si="0"/>
        <v>5047</v>
      </c>
      <c r="H12" s="15">
        <f>(G12/G17)*100</f>
        <v>0.91387948814057129</v>
      </c>
    </row>
    <row r="13" spans="2:8" x14ac:dyDescent="0.25">
      <c r="B13" s="10" t="s">
        <v>15</v>
      </c>
      <c r="C13" s="16">
        <v>6937</v>
      </c>
      <c r="D13" s="12">
        <f>(C13/C17)*100</f>
        <v>2.5151919479050338</v>
      </c>
      <c r="E13" s="17">
        <v>8783</v>
      </c>
      <c r="F13" s="12">
        <f>(E13/E17)*100</f>
        <v>3.1769859327128636</v>
      </c>
      <c r="G13" s="14">
        <f t="shared" si="0"/>
        <v>15720</v>
      </c>
      <c r="H13" s="15">
        <f>(G13/G17)*100</f>
        <v>2.8464801968634394</v>
      </c>
    </row>
    <row r="14" spans="2:8" x14ac:dyDescent="0.25">
      <c r="B14" s="10" t="s">
        <v>16</v>
      </c>
      <c r="C14" s="16">
        <v>20273</v>
      </c>
      <c r="D14" s="12">
        <f>(C14/C17)*100</f>
        <v>7.3505097823091763</v>
      </c>
      <c r="E14" s="17">
        <v>17597</v>
      </c>
      <c r="F14" s="12">
        <f>(E14/E17)*100</f>
        <v>6.3651851825057779</v>
      </c>
      <c r="G14" s="14">
        <f t="shared" si="0"/>
        <v>37870</v>
      </c>
      <c r="H14" s="15">
        <f>(G14/G17)*100</f>
        <v>6.8572649526220388</v>
      </c>
    </row>
    <row r="15" spans="2:8" x14ac:dyDescent="0.25">
      <c r="B15" s="10" t="s">
        <v>17</v>
      </c>
      <c r="C15" s="16">
        <v>2248</v>
      </c>
      <c r="D15" s="12">
        <f>(C15/C17)*100</f>
        <v>0.81507157256602514</v>
      </c>
      <c r="E15" s="17">
        <v>1293</v>
      </c>
      <c r="F15" s="12">
        <f>(E15/E17)*100</f>
        <v>0.46770383820992051</v>
      </c>
      <c r="G15" s="14">
        <f t="shared" si="0"/>
        <v>3541</v>
      </c>
      <c r="H15" s="15">
        <f>(G15/G17)*100</f>
        <v>0.64118233950976078</v>
      </c>
    </row>
    <row r="16" spans="2:8" x14ac:dyDescent="0.25">
      <c r="B16" s="10" t="s">
        <v>18</v>
      </c>
      <c r="C16" s="16">
        <v>198</v>
      </c>
      <c r="D16" s="12">
        <f>(C16/C17)*100</f>
        <v>7.1790111818537797E-2</v>
      </c>
      <c r="E16" s="13">
        <v>80</v>
      </c>
      <c r="F16" s="12">
        <f>(E16/E17)*100</f>
        <v>2.8937592464650923E-2</v>
      </c>
      <c r="G16" s="14">
        <f t="shared" si="0"/>
        <v>278</v>
      </c>
      <c r="H16" s="15">
        <f>(G16/G17)*100</f>
        <v>5.0338517476338177E-2</v>
      </c>
    </row>
    <row r="17" spans="2:8" ht="15.75" thickBot="1" x14ac:dyDescent="0.3">
      <c r="B17" s="18" t="s">
        <v>19</v>
      </c>
      <c r="C17" s="19">
        <f t="shared" ref="C17:H17" si="1">SUM(C7:C16)</f>
        <v>275804</v>
      </c>
      <c r="D17" s="20">
        <f t="shared" si="1"/>
        <v>100.00000000000001</v>
      </c>
      <c r="E17" s="19">
        <f t="shared" si="1"/>
        <v>276457</v>
      </c>
      <c r="F17" s="20">
        <f t="shared" si="1"/>
        <v>100.00000000000001</v>
      </c>
      <c r="G17" s="19">
        <f t="shared" si="1"/>
        <v>552261</v>
      </c>
      <c r="H17" s="21">
        <f t="shared" si="1"/>
        <v>99.999999999999986</v>
      </c>
    </row>
    <row r="18" spans="2:8" x14ac:dyDescent="0.25">
      <c r="B18" s="22" t="s">
        <v>20</v>
      </c>
      <c r="G18" s="23"/>
      <c r="H18" s="24"/>
    </row>
    <row r="19" spans="2:8" x14ac:dyDescent="0.25">
      <c r="B19" s="25" t="s">
        <v>21</v>
      </c>
    </row>
    <row r="20" spans="2:8" x14ac:dyDescent="0.25">
      <c r="B20" s="26" t="s">
        <v>22</v>
      </c>
    </row>
  </sheetData>
  <mergeCells count="5">
    <mergeCell ref="B4:B6"/>
    <mergeCell ref="C4:H4"/>
    <mergeCell ref="C5:D5"/>
    <mergeCell ref="E5:F5"/>
    <mergeCell ref="G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2021-04-23T03:59:02Z</dcterms:created>
  <dcterms:modified xsi:type="dcterms:W3CDTF">2021-04-23T03:59:33Z</dcterms:modified>
</cp:coreProperties>
</file>