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PIAK &amp; PD\2023\Profil 2023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F23" i="1"/>
  <c r="D23" i="1"/>
  <c r="H22" i="1"/>
  <c r="F22" i="1"/>
  <c r="D22" i="1"/>
  <c r="H21" i="1"/>
  <c r="F21" i="1"/>
  <c r="D21" i="1"/>
  <c r="H20" i="1"/>
  <c r="F20" i="1"/>
  <c r="D20" i="1"/>
  <c r="H19" i="1"/>
  <c r="F19" i="1"/>
  <c r="D19" i="1"/>
  <c r="H18" i="1"/>
  <c r="F18" i="1"/>
  <c r="D18" i="1"/>
  <c r="H17" i="1"/>
  <c r="F17" i="1"/>
  <c r="D17" i="1"/>
  <c r="H16" i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H24" i="1" s="1"/>
  <c r="F8" i="1"/>
  <c r="F24" i="1" s="1"/>
  <c r="D8" i="1"/>
  <c r="D24" i="1" s="1"/>
</calcChain>
</file>

<file path=xl/sharedStrings.xml><?xml version="1.0" encoding="utf-8"?>
<sst xmlns="http://schemas.openxmlformats.org/spreadsheetml/2006/main" count="31" uniqueCount="27">
  <si>
    <t>Umur</t>
  </si>
  <si>
    <t>LAKI-LAKI</t>
  </si>
  <si>
    <t>PEREMPUAN</t>
  </si>
  <si>
    <t>n Penduduk</t>
  </si>
  <si>
    <t>n</t>
  </si>
  <si>
    <t>%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</si>
  <si>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</si>
  <si>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</si>
  <si>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</si>
  <si>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</si>
  <si>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</si>
  <si>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</si>
  <si>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</si>
  <si>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</si>
  <si>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</si>
  <si>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</si>
  <si>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</si>
  <si>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</si>
  <si>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</si>
  <si>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</si>
  <si>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70-75</t>
  </si>
  <si>
    <t>&gt;75</t>
  </si>
  <si>
    <t>Jumlah</t>
  </si>
  <si>
    <t xml:space="preserve">                Semester II tahun 2022, Dinas Kependudukan dan Pencatatan Sipil </t>
  </si>
  <si>
    <t xml:space="preserve">                Kota Pontianak</t>
  </si>
  <si>
    <r>
      <rPr>
        <b/>
        <i/>
        <sz val="11"/>
        <color theme="4" tint="-0.249977111117893"/>
        <rFont val="Calibri"/>
        <family val="2"/>
      </rPr>
      <t xml:space="preserve">Sumber </t>
    </r>
    <r>
      <rPr>
        <b/>
        <sz val="11"/>
        <color theme="4" tint="-0.249977111117893"/>
        <rFont val="Calibri"/>
        <family val="2"/>
      </rPr>
      <t xml:space="preserve">: Data SIAK Hasil Konsolidasi Berkala Kemendagri </t>
    </r>
  </si>
  <si>
    <t xml:space="preserve"> Jumlah dan proporsi penduduk  Berdasarkan Kelompok Umur dan Jenis Kelamin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</si>
</sst>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4" tint="-0.249977111117893"/>
      <name val="Calibri"/>
      <family val="2"/>
    </font>
    <font>
      <b/>
      <i/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Border="1" applyAlignment="1"/>
    <xf numFmtId="0" fontId="3" fillId="0" borderId="0" xfId="0" applyFont="1" applyBorder="1" applyAlignment="1"/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4" fontId="0" fillId="0" borderId="5" xfId="0" applyNumberFormat="1" applyBorder="1"/>
    <xf numFmtId="0" fontId="4" fillId="3" borderId="7" xfId="2" applyFont="1" applyFill="1" applyBorder="1" applyAlignment="1">
      <alignment horizontal="center"/>
    </xf>
    <xf numFmtId="164" fontId="5" fillId="4" borderId="5" xfId="0" applyNumberFormat="1" applyFont="1" applyFill="1" applyBorder="1"/>
    <xf numFmtId="4" fontId="4" fillId="3" borderId="5" xfId="2" applyNumberFormat="1" applyFont="1" applyFill="1" applyBorder="1"/>
    <xf numFmtId="0" fontId="0" fillId="0" borderId="0" xfId="0" applyNumberFormat="1"/>
    <xf numFmtId="4" fontId="0" fillId="0" borderId="0" xfId="0" applyNumberFormat="1"/>
    <xf numFmtId="0" fontId="6" fillId="0" borderId="0" xfId="1" applyNumberFormat="1" applyFont="1"/>
    <xf numFmtId="0" fontId="8" fillId="0" borderId="0" xfId="0" applyFont="1" applyFill="1" applyBorder="1"/>
    <xf numFmtId="0" fontId="8" fillId="0" borderId="0" xfId="0" applyFont="1"/>
    <xf numFmtId="0" fontId="3" fillId="0" borderId="0" xfId="0" applyFont="1" applyAlignment="1">
      <alignment horizontal="left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7"/>
  <sheetViews>
    <sheetView tabSelected="1" workbookViewId="0">
      <selection activeCell="B4" sqref="B4:H4"/>
    </sheetView>
  </sheetViews>
  <sheetFormatPr defaultRowHeight="15" x14ac:dyDescent="0.25"/>
  <cols>
    <col min="2" max="2" width="17.140625" customWidth="1"/>
    <col min="3" max="3" width="11.5703125" customWidth="1"/>
    <col min="4" max="4" width="11.140625" customWidth="1"/>
    <col min="5" max="5" width="10.85546875" customWidth="1"/>
    <col min="6" max="6" width="10.42578125" customWidth="1"/>
    <col min="7" max="7" width="11.28515625" customWidth="1"/>
    <col min="8" max="8" width="11" customWidth="1"/>
  </cols>
  <sheetData>
    <row r="4" spans="2:8" x14ac:dyDescent="0.25">
      <c r="B4" s="20" t="s">
        <v>26</v>
      </c>
      <c r="C4" s="20"/>
      <c r="D4" s="20"/>
      <c r="E4" s="20"/>
      <c r="F4" s="20"/>
      <c r="G4" s="20"/>
      <c r="H4" s="20"/>
    </row>
    <row r="5" spans="2:8" ht="15.75" thickBot="1" x14ac:dyDescent="0.3">
      <c r="B5" s="1"/>
      <c r="C5" s="2"/>
      <c r="D5" s="1"/>
      <c r="E5" s="1"/>
      <c r="F5" s="1"/>
      <c r="G5" s="1"/>
      <c r="H5" s="1"/>
    </row>
    <row r="6" spans="2:8" x14ac:dyDescent="0.25">
      <c r="B6" s="3" t="s">
        <v>0</v>
      </c>
      <c r="C6" s="4" t="s">
        <v>1</v>
      </c>
      <c r="D6" s="4"/>
      <c r="E6" s="4" t="s">
        <v>2</v>
      </c>
      <c r="F6" s="4"/>
      <c r="G6" s="4" t="s">
        <v>3</v>
      </c>
      <c r="H6" s="5"/>
    </row>
    <row r="7" spans="2:8" x14ac:dyDescent="0.25">
      <c r="B7" s="6"/>
      <c r="C7" s="7" t="s">
        <v>4</v>
      </c>
      <c r="D7" s="7" t="s">
        <v>5</v>
      </c>
      <c r="E7" s="7" t="s">
        <v>4</v>
      </c>
      <c r="F7" s="7" t="s">
        <v>5</v>
      </c>
      <c r="G7" s="7" t="s">
        <v>4</v>
      </c>
      <c r="H7" s="8" t="s">
        <v>5</v>
      </c>
    </row>
    <row r="8" spans="2:8" x14ac:dyDescent="0.25">
      <c r="B8" s="9" t="s">
        <v>6</v>
      </c>
      <c r="C8" s="10">
        <v>19977</v>
      </c>
      <c r="D8" s="11">
        <f>SUM(C8)/C24*100</f>
        <v>5.9332630422192194</v>
      </c>
      <c r="E8" s="10">
        <v>18506</v>
      </c>
      <c r="F8" s="11">
        <f>SUM(E8/E24)*100</f>
        <v>5.4962058775485962</v>
      </c>
      <c r="G8" s="10">
        <v>38483</v>
      </c>
      <c r="H8" s="11">
        <f>SUM(G8)/G24*100</f>
        <v>5.7147312147312146</v>
      </c>
    </row>
    <row r="9" spans="2:8" x14ac:dyDescent="0.25">
      <c r="B9" s="9" t="s">
        <v>7</v>
      </c>
      <c r="C9" s="10">
        <v>30595</v>
      </c>
      <c r="D9" s="11">
        <f>SUM(C9)/C24*100</f>
        <v>9.0868590267155742</v>
      </c>
      <c r="E9" s="10">
        <v>28643</v>
      </c>
      <c r="F9" s="11">
        <f>SUM(E9/E24)*100</f>
        <v>8.5068531800834553</v>
      </c>
      <c r="G9" s="10">
        <v>59238</v>
      </c>
      <c r="H9" s="11">
        <f>SUM(G9)/G24*100</f>
        <v>8.7968517968517972</v>
      </c>
    </row>
    <row r="10" spans="2:8" x14ac:dyDescent="0.25">
      <c r="B10" s="9" t="s">
        <v>8</v>
      </c>
      <c r="C10" s="10">
        <v>31349</v>
      </c>
      <c r="D10" s="11">
        <f>SUM(C10)/C24*100</f>
        <v>9.3108005761891324</v>
      </c>
      <c r="E10" s="10">
        <v>29816</v>
      </c>
      <c r="F10" s="11">
        <f>SUM(E10/E24)*100</f>
        <v>8.8552293550734316</v>
      </c>
      <c r="G10" s="10">
        <v>61165</v>
      </c>
      <c r="H10" s="11">
        <f>SUM(G10)/G24*100</f>
        <v>9.083011583011583</v>
      </c>
    </row>
    <row r="11" spans="2:8" x14ac:dyDescent="0.25">
      <c r="B11" s="9" t="s">
        <v>9</v>
      </c>
      <c r="C11" s="10">
        <v>29581</v>
      </c>
      <c r="D11" s="11">
        <f>SUM(C11)/C24*100</f>
        <v>8.7856962532856144</v>
      </c>
      <c r="E11" s="10">
        <v>28056</v>
      </c>
      <c r="F11" s="11">
        <f>SUM(E11/E24)*100</f>
        <v>8.3325165946451651</v>
      </c>
      <c r="G11" s="10">
        <v>57637</v>
      </c>
      <c r="H11" s="11">
        <f>SUM(G11)/G24*100</f>
        <v>8.5591030591030606</v>
      </c>
    </row>
    <row r="12" spans="2:8" x14ac:dyDescent="0.25">
      <c r="B12" s="9" t="s">
        <v>10</v>
      </c>
      <c r="C12" s="10">
        <v>29813</v>
      </c>
      <c r="D12" s="11">
        <f>SUM(C12)/C24*100</f>
        <v>8.854601345431325</v>
      </c>
      <c r="E12" s="10">
        <v>29072</v>
      </c>
      <c r="F12" s="11">
        <f>SUM(E12/E24)*100</f>
        <v>8.6342644154378458</v>
      </c>
      <c r="G12" s="10">
        <v>58885</v>
      </c>
      <c r="H12" s="11">
        <f>SUM(G12)/G24*100</f>
        <v>8.7444312444312438</v>
      </c>
    </row>
    <row r="13" spans="2:8" x14ac:dyDescent="0.25">
      <c r="B13" s="9" t="s">
        <v>11</v>
      </c>
      <c r="C13" s="10">
        <v>27406</v>
      </c>
      <c r="D13" s="11">
        <f>SUM(C13)/C24*100</f>
        <v>8.1397110144195786</v>
      </c>
      <c r="E13" s="10">
        <v>27804</v>
      </c>
      <c r="F13" s="11">
        <f>SUM(E13/E24)*100</f>
        <v>8.2576736312202073</v>
      </c>
      <c r="G13" s="10">
        <v>55210</v>
      </c>
      <c r="H13" s="11">
        <f>SUM(G13)/G24*100</f>
        <v>8.1986931986931992</v>
      </c>
    </row>
    <row r="14" spans="2:8" x14ac:dyDescent="0.25">
      <c r="B14" s="9" t="s">
        <v>12</v>
      </c>
      <c r="C14" s="10">
        <v>25981</v>
      </c>
      <c r="D14" s="11">
        <f>SUM(C14)/C24*100</f>
        <v>7.7164793061970034</v>
      </c>
      <c r="E14" s="10">
        <v>26347</v>
      </c>
      <c r="F14" s="11">
        <f>SUM(E14/E24)*100</f>
        <v>7.8249506244338516</v>
      </c>
      <c r="G14" s="10">
        <v>52328</v>
      </c>
      <c r="H14" s="11">
        <f>SUM(G14)/G24*100</f>
        <v>7.7707157707157704</v>
      </c>
    </row>
    <row r="15" spans="2:8" x14ac:dyDescent="0.25">
      <c r="B15" s="9" t="s">
        <v>13</v>
      </c>
      <c r="C15" s="10">
        <v>25418</v>
      </c>
      <c r="D15" s="11">
        <f>SUM(C15)/C24*100</f>
        <v>7.5492656558606459</v>
      </c>
      <c r="E15" s="10">
        <v>26676</v>
      </c>
      <c r="F15" s="11">
        <f>SUM(E15/E24)*100</f>
        <v>7.9226622711275452</v>
      </c>
      <c r="G15" s="10">
        <v>52094</v>
      </c>
      <c r="H15" s="11">
        <f>SUM(G15)/G24*100</f>
        <v>7.7359667359667359</v>
      </c>
    </row>
    <row r="16" spans="2:8" x14ac:dyDescent="0.25">
      <c r="B16" s="9" t="s">
        <v>14</v>
      </c>
      <c r="C16" s="10">
        <v>26742</v>
      </c>
      <c r="D16" s="11">
        <f>SUM(C16)/C24*100</f>
        <v>7.9424998886232352</v>
      </c>
      <c r="E16" s="10">
        <v>27415</v>
      </c>
      <c r="F16" s="11">
        <f>SUM(E16/E24)*100</f>
        <v>8.1421422313300962</v>
      </c>
      <c r="G16" s="10">
        <v>54157</v>
      </c>
      <c r="H16" s="11">
        <f>SUM(G16)/G24*100</f>
        <v>8.0423225423225428</v>
      </c>
    </row>
    <row r="17" spans="2:8" x14ac:dyDescent="0.25">
      <c r="B17" s="9" t="s">
        <v>15</v>
      </c>
      <c r="C17" s="10">
        <v>22521</v>
      </c>
      <c r="D17" s="11">
        <f>SUM(C17)/C24*100</f>
        <v>6.6888430181618368</v>
      </c>
      <c r="E17" s="10">
        <v>22773</v>
      </c>
      <c r="F17" s="11">
        <f>SUM(E17/E24)*100</f>
        <v>6.763487325700539</v>
      </c>
      <c r="G17" s="10">
        <v>45294</v>
      </c>
      <c r="H17" s="11">
        <f>SUM(G17)/G24*100</f>
        <v>6.7261657261657266</v>
      </c>
    </row>
    <row r="18" spans="2:8" x14ac:dyDescent="0.25">
      <c r="B18" s="9" t="s">
        <v>16</v>
      </c>
      <c r="C18" s="10">
        <v>19923</v>
      </c>
      <c r="D18" s="11">
        <f>SUM(C18)/C24*100</f>
        <v>5.9172247880128896</v>
      </c>
      <c r="E18" s="10">
        <v>19968</v>
      </c>
      <c r="F18" s="11">
        <f>SUM(E18/E24)*100</f>
        <v>5.9304138637679866</v>
      </c>
      <c r="G18" s="10">
        <v>39891</v>
      </c>
      <c r="H18" s="11">
        <f>SUM(G18)/G24*100</f>
        <v>5.9238194238194239</v>
      </c>
    </row>
    <row r="19" spans="2:8" x14ac:dyDescent="0.25">
      <c r="B19" s="9" t="s">
        <v>17</v>
      </c>
      <c r="C19" s="10">
        <v>15670</v>
      </c>
      <c r="D19" s="11">
        <f>SUM(C19)/C24*100</f>
        <v>4.6540637669107054</v>
      </c>
      <c r="E19" s="10">
        <v>16063</v>
      </c>
      <c r="F19" s="11">
        <f>SUM(E19/E24)*100</f>
        <v>4.7706449265677673</v>
      </c>
      <c r="G19" s="10">
        <v>31733</v>
      </c>
      <c r="H19" s="11">
        <f>SUM(G19)/G24*100</f>
        <v>4.712355212355213</v>
      </c>
    </row>
    <row r="20" spans="2:8" x14ac:dyDescent="0.25">
      <c r="B20" s="9" t="s">
        <v>18</v>
      </c>
      <c r="C20" s="10">
        <v>12162</v>
      </c>
      <c r="D20" s="11">
        <f>SUM(C20)/C24*100</f>
        <v>3.6121712529143588</v>
      </c>
      <c r="E20" s="10">
        <v>12830</v>
      </c>
      <c r="F20" s="11">
        <f>SUM(E20/E24)*100</f>
        <v>3.8104572251674318</v>
      </c>
      <c r="G20" s="10">
        <v>24992</v>
      </c>
      <c r="H20" s="11">
        <f>SUM(G20)/G24*100</f>
        <v>3.7113157113157116</v>
      </c>
    </row>
    <row r="21" spans="2:8" x14ac:dyDescent="0.25">
      <c r="B21" s="9" t="s">
        <v>19</v>
      </c>
      <c r="C21" s="10">
        <v>8536</v>
      </c>
      <c r="D21" s="11">
        <f>SUM(C21)/C24*100</f>
        <v>2.5352321834301073</v>
      </c>
      <c r="E21" s="10">
        <v>9451</v>
      </c>
      <c r="F21" s="11">
        <f>SUM(E21/E24)*100</f>
        <v>2.806908124322478</v>
      </c>
      <c r="G21" s="10">
        <v>17987</v>
      </c>
      <c r="H21" s="11">
        <f>SUM(G21)/G24*100</f>
        <v>2.6710721710721712</v>
      </c>
    </row>
    <row r="22" spans="2:8" x14ac:dyDescent="0.25">
      <c r="B22" s="9" t="s">
        <v>20</v>
      </c>
      <c r="C22" s="10">
        <v>5427</v>
      </c>
      <c r="D22" s="11">
        <f>SUM(C22)/C24*100</f>
        <v>1.6118445477360817</v>
      </c>
      <c r="E22" s="10">
        <v>5990</v>
      </c>
      <c r="F22" s="11">
        <f>SUM(E22/E24)*100</f>
        <v>1.7790053607757532</v>
      </c>
      <c r="G22" s="10">
        <v>11417</v>
      </c>
      <c r="H22" s="11">
        <f>SUM(G22)/G24*100</f>
        <v>1.6954261954261955</v>
      </c>
    </row>
    <row r="23" spans="2:8" x14ac:dyDescent="0.25">
      <c r="B23" s="9" t="s">
        <v>21</v>
      </c>
      <c r="C23" s="10">
        <v>5594</v>
      </c>
      <c r="D23" s="11">
        <f>SUM(C23)/C24*100</f>
        <v>1.6614443338926921</v>
      </c>
      <c r="E23" s="10">
        <v>7295</v>
      </c>
      <c r="F23" s="11">
        <f>SUM(E23/E24)*100</f>
        <v>2.1665849927978496</v>
      </c>
      <c r="G23" s="10">
        <v>12889</v>
      </c>
      <c r="H23" s="11">
        <f>SUM(G23)/G24*100</f>
        <v>1.914018414018414</v>
      </c>
    </row>
    <row r="24" spans="2:8" ht="15.75" thickBot="1" x14ac:dyDescent="0.3">
      <c r="B24" s="12" t="s">
        <v>22</v>
      </c>
      <c r="C24" s="13">
        <v>336695</v>
      </c>
      <c r="D24" s="14">
        <f>SUM(D8:D23)</f>
        <v>100.00000000000001</v>
      </c>
      <c r="E24" s="13">
        <v>336705</v>
      </c>
      <c r="F24" s="14">
        <f>SUM(F8:F23)</f>
        <v>99.999999999999986</v>
      </c>
      <c r="G24" s="13">
        <v>673400</v>
      </c>
      <c r="H24" s="14">
        <f>SUM(H8:H23)</f>
        <v>99.999999999999986</v>
      </c>
    </row>
    <row r="25" spans="2:8" x14ac:dyDescent="0.25">
      <c r="B25" s="17" t="s">
        <v>25</v>
      </c>
      <c r="C25" s="15"/>
      <c r="D25" s="15"/>
      <c r="E25" s="15"/>
      <c r="G25" s="16"/>
    </row>
    <row r="26" spans="2:8" x14ac:dyDescent="0.25">
      <c r="B26" s="18" t="s">
        <v>23</v>
      </c>
      <c r="C26" s="15"/>
      <c r="D26" s="15"/>
      <c r="E26" s="15"/>
      <c r="G26" s="16"/>
    </row>
    <row r="27" spans="2:8" x14ac:dyDescent="0.25">
      <c r="B27" s="19" t="s">
        <v>24</v>
      </c>
      <c r="C27" s="15"/>
      <c r="D27" s="15"/>
      <c r="E27" s="15"/>
      <c r="G27" s="16"/>
    </row>
  </sheetData>
  <mergeCells count="5">
    <mergeCell ref="B4:H4"/>
    <mergeCell ref="B6:B7"/>
    <mergeCell ref="C6:D6"/>
    <mergeCell ref="E6:F6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2023-03-08T08:21:24Z</dcterms:created>
  <dcterms:modified xsi:type="dcterms:W3CDTF">2023-03-08T08:22:45Z</dcterms:modified>
</cp:coreProperties>
</file>